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omers\Documents\My Web Sites\Circuits\EmptySite\BallOnTracks\"/>
    </mc:Choice>
  </mc:AlternateContent>
  <bookViews>
    <workbookView xWindow="0" yWindow="0" windowWidth="7170" windowHeight="777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7" i="1" l="1"/>
  <c r="A28" i="1" s="1"/>
  <c r="A29" i="1" s="1"/>
  <c r="M27" i="1"/>
  <c r="O27" i="1" s="1"/>
  <c r="L27" i="1"/>
  <c r="N27" i="1" s="1"/>
  <c r="J27" i="1"/>
  <c r="I27" i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l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I22" i="1"/>
  <c r="J28" i="1"/>
  <c r="I28" i="1"/>
  <c r="M26" i="1"/>
  <c r="O26" i="1" s="1"/>
  <c r="L26" i="1"/>
  <c r="N26" i="1" s="1"/>
  <c r="J26" i="1"/>
  <c r="I26" i="1"/>
  <c r="J24" i="1"/>
  <c r="I24" i="1"/>
  <c r="J22" i="1"/>
  <c r="J20" i="1"/>
  <c r="I20" i="1"/>
  <c r="J18" i="1"/>
  <c r="I18" i="1"/>
  <c r="J16" i="1"/>
  <c r="I16" i="1"/>
  <c r="O14" i="1"/>
  <c r="O16" i="1" s="1"/>
  <c r="N14" i="1"/>
  <c r="L16" i="1" s="1"/>
  <c r="M14" i="1"/>
  <c r="L14" i="1"/>
  <c r="J14" i="1"/>
  <c r="I14" i="1"/>
  <c r="J12" i="1"/>
  <c r="I12" i="1"/>
  <c r="J8" i="1"/>
  <c r="I8" i="1"/>
  <c r="O6" i="1"/>
  <c r="M8" i="1" s="1"/>
  <c r="N6" i="1"/>
  <c r="N8" i="1" s="1"/>
  <c r="M6" i="1"/>
  <c r="L6" i="1"/>
  <c r="J6" i="1"/>
  <c r="I6" i="1"/>
  <c r="I10" i="1"/>
  <c r="J10" i="1"/>
  <c r="N5" i="1"/>
  <c r="N7" i="1" s="1"/>
  <c r="J9" i="1"/>
  <c r="I9" i="1"/>
  <c r="J11" i="1"/>
  <c r="I11" i="1"/>
  <c r="I13" i="1"/>
  <c r="J13" i="1"/>
  <c r="J25" i="1"/>
  <c r="I25" i="1"/>
  <c r="J23" i="1"/>
  <c r="I23" i="1"/>
  <c r="J29" i="1"/>
  <c r="I29" i="1"/>
  <c r="J17" i="1"/>
  <c r="I17" i="1"/>
  <c r="J19" i="1"/>
  <c r="I19" i="1"/>
  <c r="J15" i="1"/>
  <c r="I15" i="1"/>
  <c r="I5" i="1"/>
  <c r="J5" i="1"/>
  <c r="I7" i="1"/>
  <c r="J7" i="1"/>
  <c r="I21" i="1"/>
  <c r="J21" i="1"/>
  <c r="A26" i="1" l="1"/>
  <c r="M18" i="1"/>
  <c r="O18" i="1"/>
  <c r="O8" i="1"/>
  <c r="M16" i="1"/>
  <c r="L8" i="1"/>
  <c r="N16" i="1"/>
  <c r="N9" i="1"/>
  <c r="L5" i="1"/>
  <c r="O20" i="1" l="1"/>
  <c r="M20" i="1"/>
  <c r="N18" i="1"/>
  <c r="L18" i="1"/>
  <c r="L15" i="1"/>
  <c r="L20" i="1" l="1"/>
  <c r="N20" i="1"/>
  <c r="M22" i="1"/>
  <c r="O22" i="1"/>
  <c r="N15" i="1"/>
  <c r="O24" i="1" l="1"/>
  <c r="M24" i="1"/>
  <c r="N22" i="1"/>
  <c r="L22" i="1"/>
  <c r="N17" i="1"/>
  <c r="L17" i="1"/>
  <c r="L11" i="1"/>
  <c r="N11" i="1"/>
  <c r="L24" i="1" l="1"/>
  <c r="N24" i="1"/>
  <c r="L12" i="1"/>
  <c r="N12" i="1"/>
  <c r="L9" i="1"/>
  <c r="L19" i="1"/>
  <c r="N19" i="1"/>
  <c r="L7" i="1" l="1"/>
  <c r="L21" i="1"/>
  <c r="N21" i="1"/>
  <c r="L13" i="1"/>
  <c r="N13" i="1"/>
  <c r="M5" i="1"/>
  <c r="O5" i="1"/>
  <c r="O7" i="1" s="1"/>
  <c r="L23" i="1" l="1"/>
  <c r="N23" i="1"/>
  <c r="O9" i="1"/>
  <c r="N25" i="1" l="1"/>
  <c r="L25" i="1"/>
  <c r="M15" i="1"/>
  <c r="O15" i="1"/>
  <c r="O17" i="1" l="1"/>
  <c r="M17" i="1"/>
  <c r="O12" i="1" l="1"/>
  <c r="M12" i="1"/>
  <c r="M9" i="1"/>
  <c r="O19" i="1"/>
  <c r="O13" i="1" s="1"/>
  <c r="M19" i="1"/>
  <c r="M11" i="1"/>
  <c r="O11" i="1"/>
  <c r="M13" i="1"/>
  <c r="M7" i="1" l="1"/>
  <c r="M21" i="1"/>
  <c r="O21" i="1"/>
  <c r="M23" i="1" s="1"/>
  <c r="O23" i="1" l="1"/>
  <c r="M25" i="1" l="1"/>
  <c r="O25" i="1"/>
</calcChain>
</file>

<file path=xl/sharedStrings.xml><?xml version="1.0" encoding="utf-8"?>
<sst xmlns="http://schemas.openxmlformats.org/spreadsheetml/2006/main" count="40" uniqueCount="36">
  <si>
    <t>x</t>
  </si>
  <si>
    <t>y</t>
  </si>
  <si>
    <t>Relative End Point</t>
  </si>
  <si>
    <t>Start Point</t>
  </si>
  <si>
    <t>EndPoint</t>
  </si>
  <si>
    <t>TurnaroundNegativeSlopeR</t>
  </si>
  <si>
    <t>CircleBottomR</t>
  </si>
  <si>
    <t>LoopTheLoopR</t>
  </si>
  <si>
    <t>LevelUpUpR</t>
  </si>
  <si>
    <t>CircleTopR</t>
  </si>
  <si>
    <t>LevelUpDownR</t>
  </si>
  <si>
    <t>LevelDownDownR</t>
  </si>
  <si>
    <t>StraightNegativeSlopeR</t>
  </si>
  <si>
    <t>LevelDownUpR</t>
  </si>
  <si>
    <t>StraightPositiveSlopeR</t>
  </si>
  <si>
    <t>TurnaroundPositiveSlopeR</t>
  </si>
  <si>
    <t>Scale</t>
  </si>
  <si>
    <t>Width</t>
  </si>
  <si>
    <t>Height</t>
  </si>
  <si>
    <t>FreefallDownR</t>
  </si>
  <si>
    <t>FreefallUpR</t>
  </si>
  <si>
    <t>FreefallUpL</t>
  </si>
  <si>
    <t>CircleBottomL</t>
  </si>
  <si>
    <t>CircleTopL</t>
  </si>
  <si>
    <t>FreefallDownL</t>
  </si>
  <si>
    <t>LevelDownDownL</t>
  </si>
  <si>
    <t>LevelDownUpL</t>
  </si>
  <si>
    <t>LevelUpDownL</t>
  </si>
  <si>
    <t>LevelUpUpL</t>
  </si>
  <si>
    <t>LoopTheLoopL</t>
  </si>
  <si>
    <t>StraightNegativeSlopeL</t>
  </si>
  <si>
    <t>StraightPositiveSlopeL</t>
  </si>
  <si>
    <t>TurnaroundNegativeSlopeL</t>
  </si>
  <si>
    <t>TurnaroundPositiveSlopeL</t>
  </si>
  <si>
    <t>Segment</t>
  </si>
  <si>
    <t>Number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</si>
</sst>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rgb="FF000000"/>
      <name val="Consolas"/>
      <family val="3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"/>
  <sheetViews>
    <sheetView tabSelected="1" topLeftCell="B6" workbookViewId="0">
      <selection activeCell="D28" sqref="D28"/>
    </sheetView>
  </sheetViews>
  <sheetFormatPr defaultRowHeight="15" x14ac:dyDescent="0.25"/>
  <cols>
    <col min="1" max="1" width="9.140625" style="5"/>
    <col min="2" max="2" width="25.140625" customWidth="1"/>
    <col min="3" max="4" width="12.42578125" style="1" customWidth="1"/>
    <col min="5" max="8" width="9.140625" style="1"/>
  </cols>
  <sheetData>
    <row r="1" spans="1:15" x14ac:dyDescent="0.25">
      <c r="A1" s="5" t="s">
        <v>34</v>
      </c>
      <c r="C1" s="1" t="s">
        <v>17</v>
      </c>
      <c r="D1" s="1" t="s">
        <v>18</v>
      </c>
      <c r="E1" s="7" t="s">
        <v>3</v>
      </c>
      <c r="F1" s="7"/>
      <c r="G1" s="7" t="s">
        <v>2</v>
      </c>
      <c r="H1" s="7"/>
      <c r="I1" s="7" t="s">
        <v>4</v>
      </c>
      <c r="J1" s="7"/>
      <c r="K1" s="1" t="s">
        <v>16</v>
      </c>
    </row>
    <row r="2" spans="1:15" x14ac:dyDescent="0.25">
      <c r="A2" s="5" t="s">
        <v>35</v>
      </c>
      <c r="E2" s="1" t="s">
        <v>0</v>
      </c>
      <c r="F2" s="1" t="s">
        <v>1</v>
      </c>
      <c r="G2" s="1" t="s">
        <v>0</v>
      </c>
      <c r="H2" s="1" t="s">
        <v>1</v>
      </c>
      <c r="I2" s="1" t="s">
        <v>0</v>
      </c>
      <c r="J2" s="1" t="s">
        <v>1</v>
      </c>
    </row>
    <row r="4" spans="1:15" x14ac:dyDescent="0.25">
      <c r="A4" s="5">
        <v>0</v>
      </c>
      <c r="B4" t="s">
        <v>22</v>
      </c>
      <c r="C4" s="1">
        <v>112.5</v>
      </c>
      <c r="D4" s="1">
        <v>40.5</v>
      </c>
      <c r="E4" s="1">
        <v>103.5</v>
      </c>
      <c r="F4" s="1">
        <v>4.5</v>
      </c>
      <c r="G4" s="1">
        <v>-93.513000000000005</v>
      </c>
      <c r="H4" s="1">
        <v>0.109</v>
      </c>
    </row>
    <row r="5" spans="1:15" x14ac:dyDescent="0.25">
      <c r="A5" s="5">
        <f>A4+1</f>
        <v>1</v>
      </c>
      <c r="B5" t="s">
        <v>6</v>
      </c>
      <c r="C5" s="3">
        <v>112.5</v>
      </c>
      <c r="D5" s="3">
        <v>40.5</v>
      </c>
      <c r="E5" s="1">
        <v>9</v>
      </c>
      <c r="F5" s="1">
        <v>4.5</v>
      </c>
      <c r="G5" s="1">
        <v>93.513000000000005</v>
      </c>
      <c r="H5" s="1">
        <v>0.109</v>
      </c>
      <c r="I5">
        <f t="shared" ref="I5:I29" si="0">E5+G5</f>
        <v>102.51300000000001</v>
      </c>
      <c r="J5">
        <f t="shared" ref="J5:J29" si="1">F5+H5</f>
        <v>4.609</v>
      </c>
      <c r="L5">
        <f t="shared" ref="L5:M9" si="2">N3-E5</f>
        <v>-9</v>
      </c>
      <c r="M5">
        <f t="shared" si="2"/>
        <v>-4.5</v>
      </c>
      <c r="N5">
        <f t="shared" ref="N5:O9" si="3">N3+G5</f>
        <v>93.513000000000005</v>
      </c>
      <c r="O5">
        <f t="shared" si="3"/>
        <v>0.109</v>
      </c>
    </row>
    <row r="6" spans="1:15" x14ac:dyDescent="0.25">
      <c r="A6" s="5">
        <f t="shared" ref="A6:A29" si="4">A5+1</f>
        <v>2</v>
      </c>
      <c r="B6" t="s">
        <v>23</v>
      </c>
      <c r="C6" s="1">
        <v>99</v>
      </c>
      <c r="D6" s="1">
        <v>36</v>
      </c>
      <c r="E6" s="1">
        <v>94.5</v>
      </c>
      <c r="F6" s="1">
        <v>31.5</v>
      </c>
      <c r="G6" s="1">
        <v>-93.59</v>
      </c>
      <c r="H6" s="1">
        <v>1E-3</v>
      </c>
      <c r="I6">
        <f t="shared" si="0"/>
        <v>0.90999999999999659</v>
      </c>
      <c r="J6">
        <f t="shared" si="1"/>
        <v>31.501000000000001</v>
      </c>
      <c r="L6">
        <f t="shared" si="2"/>
        <v>-94.5</v>
      </c>
      <c r="M6">
        <f t="shared" si="2"/>
        <v>-31.5</v>
      </c>
      <c r="N6">
        <f t="shared" si="3"/>
        <v>-93.59</v>
      </c>
      <c r="O6">
        <f t="shared" si="3"/>
        <v>1E-3</v>
      </c>
    </row>
    <row r="7" spans="1:15" x14ac:dyDescent="0.25">
      <c r="A7" s="5">
        <f t="shared" si="4"/>
        <v>3</v>
      </c>
      <c r="B7" t="s">
        <v>9</v>
      </c>
      <c r="C7" s="1">
        <v>99</v>
      </c>
      <c r="D7" s="1">
        <v>36</v>
      </c>
      <c r="E7" s="1">
        <v>4.5</v>
      </c>
      <c r="F7" s="1">
        <v>31.5</v>
      </c>
      <c r="G7" s="1">
        <v>93.59</v>
      </c>
      <c r="H7" s="1">
        <v>1E-3</v>
      </c>
      <c r="I7">
        <f t="shared" si="0"/>
        <v>98.09</v>
      </c>
      <c r="J7">
        <f t="shared" si="1"/>
        <v>31.501000000000001</v>
      </c>
      <c r="L7">
        <f t="shared" si="2"/>
        <v>89.013000000000005</v>
      </c>
      <c r="M7">
        <f t="shared" si="2"/>
        <v>-31.390999999999998</v>
      </c>
      <c r="N7">
        <f t="shared" si="3"/>
        <v>187.10300000000001</v>
      </c>
      <c r="O7">
        <f t="shared" si="3"/>
        <v>0.11</v>
      </c>
    </row>
    <row r="8" spans="1:15" x14ac:dyDescent="0.25">
      <c r="A8" s="5">
        <f t="shared" si="4"/>
        <v>4</v>
      </c>
      <c r="B8" t="s">
        <v>24</v>
      </c>
      <c r="C8" s="1">
        <v>81</v>
      </c>
      <c r="D8" s="1">
        <v>90</v>
      </c>
      <c r="E8" s="1">
        <v>72</v>
      </c>
      <c r="F8" s="1">
        <v>4.5</v>
      </c>
      <c r="G8" s="1">
        <v>-67.5</v>
      </c>
      <c r="H8" s="1">
        <v>81.073999999999998</v>
      </c>
      <c r="I8">
        <f t="shared" si="0"/>
        <v>4.5</v>
      </c>
      <c r="J8">
        <f t="shared" si="1"/>
        <v>85.573999999999998</v>
      </c>
      <c r="L8">
        <f t="shared" si="2"/>
        <v>-165.59</v>
      </c>
      <c r="M8">
        <f t="shared" si="2"/>
        <v>-4.4989999999999997</v>
      </c>
      <c r="N8">
        <f t="shared" si="3"/>
        <v>-161.09</v>
      </c>
      <c r="O8">
        <f t="shared" si="3"/>
        <v>81.075000000000003</v>
      </c>
    </row>
    <row r="9" spans="1:15" x14ac:dyDescent="0.25">
      <c r="A9" s="5">
        <f t="shared" si="4"/>
        <v>5</v>
      </c>
      <c r="B9" t="s">
        <v>19</v>
      </c>
      <c r="C9" s="1">
        <v>81</v>
      </c>
      <c r="D9" s="1">
        <v>90</v>
      </c>
      <c r="E9" s="5">
        <v>9</v>
      </c>
      <c r="F9" s="5">
        <v>4.5</v>
      </c>
      <c r="G9" s="1">
        <v>67.5</v>
      </c>
      <c r="H9" s="1">
        <v>81.073999999999998</v>
      </c>
      <c r="I9">
        <f t="shared" si="0"/>
        <v>76.5</v>
      </c>
      <c r="J9">
        <f t="shared" si="1"/>
        <v>85.573999999999998</v>
      </c>
      <c r="L9">
        <f t="shared" si="2"/>
        <v>178.10300000000001</v>
      </c>
      <c r="M9">
        <f t="shared" si="2"/>
        <v>-4.3899999999999997</v>
      </c>
      <c r="N9">
        <f t="shared" si="3"/>
        <v>254.60300000000001</v>
      </c>
      <c r="O9">
        <f t="shared" si="3"/>
        <v>81.183999999999997</v>
      </c>
    </row>
    <row r="10" spans="1:15" x14ac:dyDescent="0.25">
      <c r="A10" s="5">
        <f t="shared" si="4"/>
        <v>6</v>
      </c>
      <c r="B10" t="s">
        <v>21</v>
      </c>
      <c r="C10" s="6">
        <v>76.5</v>
      </c>
      <c r="D10" s="6">
        <v>40.5</v>
      </c>
      <c r="E10" s="5">
        <v>72</v>
      </c>
      <c r="F10" s="5">
        <v>31.5</v>
      </c>
      <c r="G10" s="1">
        <v>-67.394999999999996</v>
      </c>
      <c r="H10" s="1">
        <v>7.9379999999999997</v>
      </c>
      <c r="I10">
        <f t="shared" si="0"/>
        <v>4.605000000000004</v>
      </c>
      <c r="J10">
        <f t="shared" si="1"/>
        <v>39.438000000000002</v>
      </c>
    </row>
    <row r="11" spans="1:15" x14ac:dyDescent="0.25">
      <c r="A11" s="5">
        <f t="shared" si="4"/>
        <v>7</v>
      </c>
      <c r="B11" t="s">
        <v>20</v>
      </c>
      <c r="C11" s="1">
        <v>76.5</v>
      </c>
      <c r="D11" s="1">
        <v>40.5</v>
      </c>
      <c r="E11" s="5">
        <v>4.5</v>
      </c>
      <c r="F11" s="5">
        <v>31.5</v>
      </c>
      <c r="G11" s="1">
        <v>67.394999999999996</v>
      </c>
      <c r="H11" s="1">
        <v>7.9379999999999997</v>
      </c>
      <c r="I11">
        <f t="shared" si="0"/>
        <v>71.894999999999996</v>
      </c>
      <c r="J11">
        <f t="shared" si="1"/>
        <v>39.438000000000002</v>
      </c>
      <c r="K11" s="1">
        <v>2</v>
      </c>
      <c r="L11">
        <f>N10-K11*E11</f>
        <v>-9</v>
      </c>
      <c r="M11">
        <f>O10-K11*F11</f>
        <v>-63</v>
      </c>
      <c r="N11">
        <f>N10+K11*G11</f>
        <v>134.79</v>
      </c>
      <c r="O11">
        <f>O10+K11*H11</f>
        <v>15.875999999999999</v>
      </c>
    </row>
    <row r="12" spans="1:15" x14ac:dyDescent="0.25">
      <c r="A12" s="5">
        <f t="shared" si="4"/>
        <v>8</v>
      </c>
      <c r="B12" t="s">
        <v>25</v>
      </c>
      <c r="C12" s="1">
        <v>112.5</v>
      </c>
      <c r="D12" s="1">
        <v>22.5</v>
      </c>
      <c r="E12" s="1">
        <v>108</v>
      </c>
      <c r="F12" s="1">
        <v>13.5</v>
      </c>
      <c r="G12" s="1">
        <v>-103.682</v>
      </c>
      <c r="H12" s="1">
        <v>2.1999999999999999E-2</v>
      </c>
      <c r="I12">
        <f t="shared" si="0"/>
        <v>4.3179999999999978</v>
      </c>
      <c r="J12">
        <f t="shared" si="1"/>
        <v>13.522</v>
      </c>
      <c r="L12">
        <f>N17-E12</f>
        <v>98.363</v>
      </c>
      <c r="M12">
        <f>O17-F12</f>
        <v>-13.331</v>
      </c>
      <c r="N12">
        <f>N17+G12</f>
        <v>102.681</v>
      </c>
      <c r="O12">
        <f>O17+H12</f>
        <v>0.19100000000000047</v>
      </c>
    </row>
    <row r="13" spans="1:15" x14ac:dyDescent="0.25">
      <c r="A13" s="5">
        <f t="shared" si="4"/>
        <v>9</v>
      </c>
      <c r="B13" t="s">
        <v>11</v>
      </c>
      <c r="C13" s="2">
        <v>112.5</v>
      </c>
      <c r="D13" s="2">
        <v>22.5</v>
      </c>
      <c r="E13" s="1">
        <v>4.5</v>
      </c>
      <c r="F13" s="1">
        <v>13.5</v>
      </c>
      <c r="G13" s="1">
        <v>103.682</v>
      </c>
      <c r="H13" s="1">
        <v>2.3E-2</v>
      </c>
      <c r="I13">
        <f t="shared" si="0"/>
        <v>108.182</v>
      </c>
      <c r="J13">
        <f t="shared" si="1"/>
        <v>13.523</v>
      </c>
      <c r="L13">
        <f>N19-E13</f>
        <v>305.05399999999997</v>
      </c>
      <c r="M13">
        <f>O19-F13</f>
        <v>-13.331</v>
      </c>
      <c r="N13">
        <f>N19+G13</f>
        <v>413.23599999999999</v>
      </c>
      <c r="O13">
        <f>O19+H13</f>
        <v>0.19200000000000048</v>
      </c>
    </row>
    <row r="14" spans="1:15" x14ac:dyDescent="0.25">
      <c r="A14" s="5">
        <f>A13+1</f>
        <v>10</v>
      </c>
      <c r="B14" t="s">
        <v>26</v>
      </c>
      <c r="C14" s="1">
        <v>117</v>
      </c>
      <c r="D14" s="1">
        <v>27</v>
      </c>
      <c r="E14" s="1">
        <v>112.5</v>
      </c>
      <c r="F14" s="1">
        <v>22.5</v>
      </c>
      <c r="G14" s="1">
        <v>-103.16</v>
      </c>
      <c r="H14" s="1">
        <v>-17.870999999999999</v>
      </c>
      <c r="I14">
        <f t="shared" si="0"/>
        <v>9.3400000000000034</v>
      </c>
      <c r="J14">
        <f t="shared" si="1"/>
        <v>4.6290000000000013</v>
      </c>
      <c r="L14">
        <f>N2-E14</f>
        <v>-112.5</v>
      </c>
      <c r="M14">
        <f>O2-F14</f>
        <v>-22.5</v>
      </c>
      <c r="N14">
        <f>N2+G14</f>
        <v>-103.16</v>
      </c>
      <c r="O14">
        <f>O2+H14</f>
        <v>-17.870999999999999</v>
      </c>
    </row>
    <row r="15" spans="1:15" x14ac:dyDescent="0.25">
      <c r="A15" s="5">
        <f t="shared" si="4"/>
        <v>11</v>
      </c>
      <c r="B15" t="s">
        <v>13</v>
      </c>
      <c r="C15" s="1">
        <v>117</v>
      </c>
      <c r="D15" s="1">
        <v>27</v>
      </c>
      <c r="E15" s="1">
        <v>4.5</v>
      </c>
      <c r="F15" s="1">
        <v>22.5</v>
      </c>
      <c r="G15" s="1">
        <v>103.16</v>
      </c>
      <c r="H15" s="1">
        <v>-17.870999999999999</v>
      </c>
      <c r="I15">
        <f t="shared" si="0"/>
        <v>107.66</v>
      </c>
      <c r="J15">
        <f t="shared" si="1"/>
        <v>4.6290000000000013</v>
      </c>
      <c r="L15">
        <f>N3-E15</f>
        <v>-4.5</v>
      </c>
      <c r="M15">
        <f>O3-F15</f>
        <v>-22.5</v>
      </c>
      <c r="N15">
        <f>N3+G15</f>
        <v>103.16</v>
      </c>
      <c r="O15">
        <f>O3+H15</f>
        <v>-17.870999999999999</v>
      </c>
    </row>
    <row r="16" spans="1:15" x14ac:dyDescent="0.25">
      <c r="A16" s="5">
        <f t="shared" si="4"/>
        <v>12</v>
      </c>
      <c r="B16" t="s">
        <v>27</v>
      </c>
      <c r="C16" s="1">
        <v>117</v>
      </c>
      <c r="D16" s="1">
        <v>27</v>
      </c>
      <c r="E16" s="1">
        <v>108</v>
      </c>
      <c r="F16" s="1">
        <v>4.5</v>
      </c>
      <c r="G16" s="1">
        <v>-103.20399999999999</v>
      </c>
      <c r="H16" s="1">
        <v>18.04</v>
      </c>
      <c r="I16">
        <f t="shared" si="0"/>
        <v>4.7960000000000065</v>
      </c>
      <c r="J16">
        <f t="shared" si="1"/>
        <v>22.54</v>
      </c>
      <c r="L16">
        <f t="shared" ref="L16:L25" si="5">N14-E16</f>
        <v>-211.16</v>
      </c>
      <c r="M16">
        <f t="shared" ref="M16:M25" si="6">O14-F16</f>
        <v>-22.370999999999999</v>
      </c>
      <c r="N16">
        <f t="shared" ref="N16:N25" si="7">N14+G16</f>
        <v>-206.36399999999998</v>
      </c>
      <c r="O16">
        <f t="shared" ref="O16:O25" si="8">O14+H16</f>
        <v>0.16900000000000048</v>
      </c>
    </row>
    <row r="17" spans="1:15" x14ac:dyDescent="0.25">
      <c r="A17" s="5">
        <f t="shared" si="4"/>
        <v>13</v>
      </c>
      <c r="B17" t="s">
        <v>10</v>
      </c>
      <c r="C17" s="1">
        <v>117</v>
      </c>
      <c r="D17" s="1">
        <v>27</v>
      </c>
      <c r="E17" s="1">
        <v>9</v>
      </c>
      <c r="F17" s="1">
        <v>4.5</v>
      </c>
      <c r="G17" s="1">
        <v>103.203</v>
      </c>
      <c r="H17" s="1">
        <v>18.04</v>
      </c>
      <c r="I17">
        <f t="shared" si="0"/>
        <v>112.203</v>
      </c>
      <c r="J17">
        <f t="shared" si="1"/>
        <v>22.54</v>
      </c>
      <c r="L17">
        <f t="shared" si="5"/>
        <v>94.16</v>
      </c>
      <c r="M17">
        <f t="shared" si="6"/>
        <v>-22.370999999999999</v>
      </c>
      <c r="N17">
        <f t="shared" si="7"/>
        <v>206.363</v>
      </c>
      <c r="O17">
        <f t="shared" si="8"/>
        <v>0.16900000000000048</v>
      </c>
    </row>
    <row r="18" spans="1:15" x14ac:dyDescent="0.25">
      <c r="A18" s="5">
        <f t="shared" si="4"/>
        <v>14</v>
      </c>
      <c r="B18" t="s">
        <v>28</v>
      </c>
      <c r="C18" s="1">
        <v>121.5</v>
      </c>
      <c r="D18" s="1">
        <v>22.5</v>
      </c>
      <c r="E18" s="1">
        <v>112.5</v>
      </c>
      <c r="F18" s="1">
        <v>4.5</v>
      </c>
      <c r="G18" s="1">
        <v>-103.191</v>
      </c>
      <c r="H18" s="1">
        <v>0</v>
      </c>
      <c r="I18">
        <f t="shared" si="0"/>
        <v>9.3089999999999975</v>
      </c>
      <c r="J18">
        <f t="shared" si="1"/>
        <v>4.5</v>
      </c>
      <c r="L18">
        <f t="shared" si="5"/>
        <v>-318.86399999999998</v>
      </c>
      <c r="M18">
        <f t="shared" si="6"/>
        <v>-4.3309999999999995</v>
      </c>
      <c r="N18">
        <f t="shared" si="7"/>
        <v>-309.55499999999995</v>
      </c>
      <c r="O18">
        <f t="shared" si="8"/>
        <v>0.16900000000000048</v>
      </c>
    </row>
    <row r="19" spans="1:15" x14ac:dyDescent="0.25">
      <c r="A19" s="5">
        <f t="shared" si="4"/>
        <v>15</v>
      </c>
      <c r="B19" t="s">
        <v>8</v>
      </c>
      <c r="C19" s="1">
        <v>121.5</v>
      </c>
      <c r="D19" s="1">
        <v>22.5</v>
      </c>
      <c r="E19" s="1">
        <v>9</v>
      </c>
      <c r="F19" s="1">
        <v>4.5</v>
      </c>
      <c r="G19" s="1">
        <v>103.191</v>
      </c>
      <c r="H19" s="1">
        <v>0</v>
      </c>
      <c r="I19">
        <f t="shared" si="0"/>
        <v>112.191</v>
      </c>
      <c r="J19">
        <f t="shared" si="1"/>
        <v>4.5</v>
      </c>
      <c r="L19">
        <f t="shared" si="5"/>
        <v>197.363</v>
      </c>
      <c r="M19">
        <f t="shared" si="6"/>
        <v>-4.3309999999999995</v>
      </c>
      <c r="N19">
        <f t="shared" si="7"/>
        <v>309.55399999999997</v>
      </c>
      <c r="O19">
        <f t="shared" si="8"/>
        <v>0.16900000000000048</v>
      </c>
    </row>
    <row r="20" spans="1:15" x14ac:dyDescent="0.25">
      <c r="A20" s="5">
        <f t="shared" si="4"/>
        <v>16</v>
      </c>
      <c r="B20" t="s">
        <v>29</v>
      </c>
      <c r="C20" s="1">
        <v>67.5</v>
      </c>
      <c r="D20" s="1">
        <v>49.5</v>
      </c>
      <c r="E20" s="1">
        <v>13.5</v>
      </c>
      <c r="F20" s="1">
        <v>45</v>
      </c>
      <c r="G20" s="1">
        <v>41.551000000000002</v>
      </c>
      <c r="H20" s="1">
        <v>-1.7000000000000001E-2</v>
      </c>
      <c r="I20">
        <f t="shared" si="0"/>
        <v>55.051000000000002</v>
      </c>
      <c r="J20">
        <f t="shared" si="1"/>
        <v>44.982999999999997</v>
      </c>
      <c r="L20">
        <f t="shared" si="5"/>
        <v>-323.05499999999995</v>
      </c>
      <c r="M20">
        <f t="shared" si="6"/>
        <v>-44.831000000000003</v>
      </c>
      <c r="N20">
        <f t="shared" si="7"/>
        <v>-268.00399999999996</v>
      </c>
      <c r="O20">
        <f t="shared" si="8"/>
        <v>0.15200000000000047</v>
      </c>
    </row>
    <row r="21" spans="1:15" x14ac:dyDescent="0.25">
      <c r="A21" s="5">
        <f t="shared" si="4"/>
        <v>17</v>
      </c>
      <c r="B21" t="s">
        <v>7</v>
      </c>
      <c r="C21" s="1">
        <v>67.5</v>
      </c>
      <c r="D21" s="1">
        <v>49.5</v>
      </c>
      <c r="E21" s="1">
        <v>54</v>
      </c>
      <c r="F21" s="1">
        <v>45</v>
      </c>
      <c r="G21" s="1">
        <v>-41.551000000000002</v>
      </c>
      <c r="H21" s="1">
        <v>-1.7000000000000001E-2</v>
      </c>
      <c r="I21">
        <f t="shared" si="0"/>
        <v>12.448999999999998</v>
      </c>
      <c r="J21">
        <f t="shared" si="1"/>
        <v>44.982999999999997</v>
      </c>
      <c r="L21">
        <f t="shared" si="5"/>
        <v>255.55399999999997</v>
      </c>
      <c r="M21">
        <f t="shared" si="6"/>
        <v>-44.831000000000003</v>
      </c>
      <c r="N21">
        <f t="shared" si="7"/>
        <v>268.00299999999999</v>
      </c>
      <c r="O21">
        <f t="shared" si="8"/>
        <v>0.15200000000000047</v>
      </c>
    </row>
    <row r="22" spans="1:15" x14ac:dyDescent="0.25">
      <c r="A22" s="5">
        <f t="shared" si="4"/>
        <v>18</v>
      </c>
      <c r="B22" t="s">
        <v>30</v>
      </c>
      <c r="C22" s="1">
        <v>103.5</v>
      </c>
      <c r="D22" s="1">
        <v>103.5</v>
      </c>
      <c r="E22" s="1">
        <v>99</v>
      </c>
      <c r="F22" s="1">
        <v>99</v>
      </c>
      <c r="G22" s="1">
        <v>-89.319000000000003</v>
      </c>
      <c r="H22" s="1">
        <v>-94.504000000000005</v>
      </c>
      <c r="I22">
        <f t="shared" si="0"/>
        <v>9.6809999999999974</v>
      </c>
      <c r="J22">
        <f t="shared" si="1"/>
        <v>4.4959999999999951</v>
      </c>
      <c r="L22">
        <f t="shared" si="5"/>
        <v>-367.00399999999996</v>
      </c>
      <c r="M22">
        <f t="shared" si="6"/>
        <v>-98.847999999999999</v>
      </c>
      <c r="N22">
        <f t="shared" si="7"/>
        <v>-357.32299999999998</v>
      </c>
      <c r="O22">
        <f t="shared" si="8"/>
        <v>-94.352000000000004</v>
      </c>
    </row>
    <row r="23" spans="1:15" x14ac:dyDescent="0.25">
      <c r="A23" s="5">
        <f t="shared" si="4"/>
        <v>19</v>
      </c>
      <c r="B23" t="s">
        <v>12</v>
      </c>
      <c r="C23" s="1">
        <v>103.5</v>
      </c>
      <c r="D23" s="1">
        <v>103.5</v>
      </c>
      <c r="E23" s="1">
        <v>9</v>
      </c>
      <c r="F23" s="1">
        <v>4.5</v>
      </c>
      <c r="G23" s="1">
        <v>89.316999999999993</v>
      </c>
      <c r="H23" s="1">
        <v>94.504000000000005</v>
      </c>
      <c r="I23">
        <f t="shared" si="0"/>
        <v>98.316999999999993</v>
      </c>
      <c r="J23">
        <f t="shared" si="1"/>
        <v>99.004000000000005</v>
      </c>
      <c r="L23">
        <f t="shared" si="5"/>
        <v>259.00299999999999</v>
      </c>
      <c r="M23">
        <f t="shared" si="6"/>
        <v>-4.3479999999999999</v>
      </c>
      <c r="N23">
        <f t="shared" si="7"/>
        <v>357.32</v>
      </c>
      <c r="O23">
        <f t="shared" si="8"/>
        <v>94.656000000000006</v>
      </c>
    </row>
    <row r="24" spans="1:15" x14ac:dyDescent="0.25">
      <c r="A24" s="5">
        <f t="shared" si="4"/>
        <v>20</v>
      </c>
      <c r="B24" t="s">
        <v>31</v>
      </c>
      <c r="C24" s="1">
        <v>103.5</v>
      </c>
      <c r="D24" s="1">
        <v>103.5</v>
      </c>
      <c r="E24" s="1">
        <v>94.5</v>
      </c>
      <c r="F24" s="1">
        <v>4.5</v>
      </c>
      <c r="G24" s="1">
        <v>-89.316999999999993</v>
      </c>
      <c r="H24" s="1">
        <v>94.504000000000005</v>
      </c>
      <c r="I24">
        <f t="shared" si="0"/>
        <v>5.1830000000000069</v>
      </c>
      <c r="J24">
        <f t="shared" si="1"/>
        <v>99.004000000000005</v>
      </c>
      <c r="L24">
        <f t="shared" si="5"/>
        <v>-451.82299999999998</v>
      </c>
      <c r="M24">
        <f t="shared" si="6"/>
        <v>-98.852000000000004</v>
      </c>
      <c r="N24">
        <f t="shared" si="7"/>
        <v>-446.64</v>
      </c>
      <c r="O24">
        <f t="shared" si="8"/>
        <v>0.15200000000000102</v>
      </c>
    </row>
    <row r="25" spans="1:15" x14ac:dyDescent="0.25">
      <c r="A25" s="5">
        <f t="shared" si="4"/>
        <v>21</v>
      </c>
      <c r="B25" t="s">
        <v>14</v>
      </c>
      <c r="C25" s="1">
        <v>103.5</v>
      </c>
      <c r="D25" s="1">
        <v>103.5</v>
      </c>
      <c r="E25" s="1">
        <v>4.5</v>
      </c>
      <c r="F25" s="1">
        <v>99</v>
      </c>
      <c r="G25" s="1">
        <v>89.317999999999998</v>
      </c>
      <c r="H25" s="1">
        <v>-94.504000000000005</v>
      </c>
      <c r="I25">
        <f t="shared" si="0"/>
        <v>93.817999999999998</v>
      </c>
      <c r="J25">
        <f t="shared" si="1"/>
        <v>4.4959999999999951</v>
      </c>
      <c r="L25">
        <f t="shared" si="5"/>
        <v>352.82</v>
      </c>
      <c r="M25">
        <f t="shared" si="6"/>
        <v>-4.3439999999999941</v>
      </c>
      <c r="N25">
        <f t="shared" si="7"/>
        <v>446.63799999999998</v>
      </c>
      <c r="O25">
        <f t="shared" si="8"/>
        <v>0.15200000000000102</v>
      </c>
    </row>
    <row r="26" spans="1:15" x14ac:dyDescent="0.25">
      <c r="A26" s="5">
        <f t="shared" si="4"/>
        <v>22</v>
      </c>
      <c r="B26" t="s">
        <v>32</v>
      </c>
      <c r="C26" s="4">
        <v>130.5</v>
      </c>
      <c r="D26" s="4">
        <v>130.5</v>
      </c>
      <c r="E26" s="1">
        <v>126</v>
      </c>
      <c r="F26" s="1">
        <v>126</v>
      </c>
      <c r="G26" s="1">
        <v>-116.73099999999999</v>
      </c>
      <c r="H26" s="1">
        <v>-119.32599999999999</v>
      </c>
      <c r="I26">
        <f t="shared" si="0"/>
        <v>9.2690000000000055</v>
      </c>
      <c r="J26">
        <f t="shared" si="1"/>
        <v>6.6740000000000066</v>
      </c>
      <c r="L26">
        <f>E26</f>
        <v>126</v>
      </c>
      <c r="M26">
        <f>F26</f>
        <v>126</v>
      </c>
      <c r="N26">
        <f>L26+G26</f>
        <v>9.2690000000000055</v>
      </c>
      <c r="O26">
        <f>M26+H26</f>
        <v>6.6740000000000066</v>
      </c>
    </row>
    <row r="27" spans="1:15" x14ac:dyDescent="0.25">
      <c r="A27" s="5">
        <f t="shared" si="4"/>
        <v>23</v>
      </c>
      <c r="B27" t="s">
        <v>5</v>
      </c>
      <c r="C27" s="5">
        <v>130.5</v>
      </c>
      <c r="D27" s="5">
        <v>130.5</v>
      </c>
      <c r="E27" s="5">
        <v>9</v>
      </c>
      <c r="F27" s="5">
        <v>4.5</v>
      </c>
      <c r="G27" s="5">
        <v>116.613</v>
      </c>
      <c r="H27" s="5">
        <v>119.21299999999999</v>
      </c>
      <c r="I27">
        <f t="shared" ref="I27" si="9">E27+G27</f>
        <v>125.613</v>
      </c>
      <c r="J27">
        <f t="shared" ref="J27" si="10">F27+H27</f>
        <v>123.71299999999999</v>
      </c>
      <c r="L27">
        <f>E27</f>
        <v>9</v>
      </c>
      <c r="M27">
        <f>F27</f>
        <v>4.5</v>
      </c>
      <c r="N27">
        <f>L27+G27</f>
        <v>125.613</v>
      </c>
      <c r="O27">
        <f>M27+H27</f>
        <v>123.71299999999999</v>
      </c>
    </row>
    <row r="28" spans="1:15" x14ac:dyDescent="0.25">
      <c r="A28" s="5">
        <f t="shared" si="4"/>
        <v>24</v>
      </c>
      <c r="B28" t="s">
        <v>33</v>
      </c>
      <c r="C28" s="4">
        <v>130.5</v>
      </c>
      <c r="D28" s="4">
        <v>130.5</v>
      </c>
      <c r="E28" s="1">
        <v>121.5</v>
      </c>
      <c r="F28" s="1">
        <v>4.5</v>
      </c>
      <c r="G28" s="1">
        <v>-116.587</v>
      </c>
      <c r="H28" s="1">
        <v>119.178</v>
      </c>
      <c r="I28">
        <f t="shared" si="0"/>
        <v>4.9129999999999967</v>
      </c>
      <c r="J28">
        <f t="shared" si="1"/>
        <v>123.678</v>
      </c>
    </row>
    <row r="29" spans="1:15" x14ac:dyDescent="0.25">
      <c r="A29" s="5">
        <f t="shared" si="4"/>
        <v>25</v>
      </c>
      <c r="B29" t="s">
        <v>15</v>
      </c>
      <c r="C29" s="4">
        <v>130.5</v>
      </c>
      <c r="D29" s="4">
        <v>130.5</v>
      </c>
      <c r="E29" s="1">
        <v>4.5</v>
      </c>
      <c r="F29" s="1">
        <v>126</v>
      </c>
      <c r="G29" s="1">
        <v>116.73</v>
      </c>
      <c r="H29" s="1">
        <v>-119.32599999999999</v>
      </c>
      <c r="I29">
        <f t="shared" si="0"/>
        <v>121.23</v>
      </c>
      <c r="J29">
        <f t="shared" si="1"/>
        <v>6.6740000000000066</v>
      </c>
    </row>
  </sheetData>
  <sortState ref="B4:O19">
    <sortCondition ref="B4"/>
  </sortState>
  <mergeCells count="3">
    <mergeCell ref="G1:H1"/>
    <mergeCell ref="E1:F1"/>
    <mergeCell ref="I1:J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Mesa Community College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D. Somers</dc:creator>
  <cp:lastModifiedBy>Mark D. Somers</cp:lastModifiedBy>
  <dcterms:created xsi:type="dcterms:W3CDTF">2017-05-18T04:31:36Z</dcterms:created>
  <dcterms:modified xsi:type="dcterms:W3CDTF">2017-05-24T04:26:49Z</dcterms:modified>
</cp:coreProperties>
</file>